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15" windowHeight="4425" activeTab="0"/>
  </bookViews>
  <sheets>
    <sheet name="ΠΟΣΑ ΕΝΑΝΤΙ" sheetId="1" r:id="rId1"/>
  </sheets>
  <definedNames>
    <definedName name="_xlnm.Print_Area" localSheetId="0">'ΠΟΣΑ ΕΝΑΝΤΙ'!$A$1:$F$110</definedName>
  </definedNames>
  <calcPr fullCalcOnLoad="1"/>
</workbook>
</file>

<file path=xl/sharedStrings.xml><?xml version="1.0" encoding="utf-8"?>
<sst xmlns="http://schemas.openxmlformats.org/spreadsheetml/2006/main" count="102" uniqueCount="102">
  <si>
    <t>ΚΕΝΤΡΑ ΠΡΟΛΗΨΗΣ</t>
  </si>
  <si>
    <t>ΓΕΝΙΚΟ ΣΥΝΟΛΟ</t>
  </si>
  <si>
    <t>ΚΕΝΤΡΟ ΠΡΟΛΗΨΗΣ ΝΑΡΚΩΤΙΚΩΝ &amp; ΑΛΛΩΝ ΕΞΑΡΤΗΣΙΟΓΟΝΩΝ ΟΥΣΙΩΝ Ν. ΠΡΕΒΕΖΑΣ "ΚΕ.ΠΡΟ.ΝΑ.Π."</t>
  </si>
  <si>
    <t>ΣΥΜΒΟΥΛΕΥΤΙΚΟΣ ΣΤΑΘΜΟΣ ΚΑΤΑΠΟΛΕΜΗΣΗΣ ΝΑΡΚΩΤΙΚΩΝ  Ν. ΙΩΑΝΝΙΝΩΝ</t>
  </si>
  <si>
    <t>ΚΕΝΤΡΟ ΠΡΟΛΗΨΗΣ ΤΗΣ ΧΡΗΣΗΣ ΕΞΑΡΤΗΣΙΟΓΟΝΩΝ ΟΥΣΙΩΝ &amp; ΠΡΟΑΓΩΓΗΣ ΤΗΣ ΥΓΕΊΑΣ Δ. ΖΩΓΡΑΦΟΥ "Κ.Ε.Π.Χ.Ε.Ο."</t>
  </si>
  <si>
    <t>ΔΗΜΟΤΙΚΗ ΜΟΝ. ΠΡΟΛΗΨΗΣ - ΔΗ.ΜΟ.Π. "ΝΙΚΟΣ ΜΩΡΟΣ Ν. ΚΕΡΚΥΡΑΣ</t>
  </si>
  <si>
    <t xml:space="preserve">ΚΕΝΤΡΟ ΚΟΙΝΩΝΙΚΗΣ ΠΑΡΕΜΒΑΣΗΣ Ν. ΤΡΙΚΑΛΩΝ </t>
  </si>
  <si>
    <t>ΚΕΝΤΡΟ ΠΡΟΛΗΨΗΣ ΝΑΡΚΩΤΙΚΩΝ Ν. ΕΥΒΟΙΑΣ</t>
  </si>
  <si>
    <t>ΚΕΝΤΡΟ ΕΝΗΜΕΡΩΣΗΣ &amp; ΠΡΟΛΗΨΗΣ ΚΑΤΆ ΤΩΝ ΝΑΡΚΩΤΙΚΩΝ Ν. ΞΑΝΘΗΣ</t>
  </si>
  <si>
    <t>ΠΡΟΤΑΣΗ ΚΟΙΝΩΝΙΚΗΣ ΠΑΡΕΜΒΑΣΗΣ-" ΚΕΝΤΡΟ ΠΡΟΛ. ΕΝΑΝΤΙΑ ΣΤΗΝ ΕΞΑΡΤΗΣΗ " Ν. ΚΑΡΔΙΤΣΑΣ</t>
  </si>
  <si>
    <t>ΚΕΝΤΡΟ ΕΠΙΚΟΙΝΩΝΙΑΣ &amp; ΠΡΟΛΗΨΗΣ ΚΑΤΑ ΤΩΝ ΨΥΧΟΔΡΑΣΤΙΚΩΝ ΟΥΣΙΩΝ "Κ.Ε.Π." Ν. ΠΙΕΡΙΑΣ</t>
  </si>
  <si>
    <t>ΚΕΝΤΡΟ ΠΡΟΛΗΨΗΣ ΚΑΤΆ ΤΩΝ ΝΑΡΚΩΤΙΚΩΝ      Ν. ΡΕΘΥΜΝΟΥ</t>
  </si>
  <si>
    <t>ΚΕΝΤΡΟ ΠΡΟΛΗΨΗΣ - " Κ.Π.Ν." Ν. ΑΡΤΑΣ</t>
  </si>
  <si>
    <t>ΚΕΝΤΡΟ ΠΡΟΛΗΨΗΣ ΚΑΤΆ ΤΩΝ ΝΑΡΚΩΤΙΚΩΝ Ν. ΦΛΩΡΙΝΑΣ</t>
  </si>
  <si>
    <t>ΠΡΟΤΑΣΗ ΖΩΗΣ-ΠΡΟΛΗΨΗ ΤΗΣ ΧΡΗΣΗΣ ΝΑΡΚΩΤΙΚΩΝ Ν. ΒΟΙΩΤΙΑΣ</t>
  </si>
  <si>
    <t>ΚΕΝΤΡΟ ΠΡΟΛΗΨΗΣ &amp; ΕΝΗΜΑΡΩΣΗΣ ΚΑΤΆ ΤΩΝ ΝΑΡΚΩΤΙΚΩΝ Ν. ΕΒΡΟΥ " Η ΕΛΠΙΔΑ"</t>
  </si>
  <si>
    <t>ΚΕΝΤΡΟ ΠΡΟΛ. &amp; ΚΑΤΑΠΟΛ. ΝΑΡΚΩΤ. Ν. ΚΑΒΑΛΑΣ</t>
  </si>
  <si>
    <t>ΚΕΝΤΡΟ ΠΡΟΛΗΨΗΣ ΑΠΌ ΤΗΝ ΧΡΗΣΗ ΕΞΑΡΤΗΣΙΟΓΟΝΩΝ ΟΥΣΙΩΝ Ν. ΗΛΕΙΑ "ΠΑΡΕΜΒΑΣΕΙΣ"</t>
  </si>
  <si>
    <t>ΚΕΝΤΡΟ ΠΡΟΛΗΨΗΣ ΤΩΝ ΕΞΑΡΤΗΣΙΟΓΟΝΩΝ ΟΥΣΙΩΝ Ν. ΑΧΑΙΑΣ</t>
  </si>
  <si>
    <t>ΚΕΝΤΡΟ ΠΡΟΛΗΨΗΣ ΕΞΑΡΤΗΣΙΟΓΟΝΩΝ ΟΥΣΙΩΝ Ν. ΖΑΚΥΝΘΟΥ " Η ΣΤΟΡΓΗ "</t>
  </si>
  <si>
    <t>ΚΕΝΤΡΟ ΠΡΟΛΗΨΗΣ &amp; ΑΓΩΓΗΣ ΥΓΕΊΑΣ ΑΘΗΝΩΝ Δ. ΑΘΗΝΑΙΩΝ "ΑΘΗΝΑ ΥΓΕΙΑ"</t>
  </si>
  <si>
    <t xml:space="preserve">ΚΕΝΤΡΟ ΠΡΟΛΗΨΗΣ  Ν. ΧΙΟΥ </t>
  </si>
  <si>
    <t>"ΠΡΟΤΑΣΗ ΖΩΗΣ" Ν. ΜΑΓΝΗΣΙΑΣ</t>
  </si>
  <si>
    <t>"ΚΕΝΤΡΟ ΠΡΟΛΗΨΗΣ-ΠΛΗΡ/ΣΗΣ"Δ.ΠΕΡΙΣΤΕΡΙΟΥ</t>
  </si>
  <si>
    <t>ΚΕΝΤΡΟ ΠΡΟΛΗΨΗΣ ΚΑΤΆ ΤΩΝ ΝΑΡΚΩΤΙΩΝ Ν. ΑΙΤΩΛΟΑΚΑΡΝΑΝΙΑΣ</t>
  </si>
  <si>
    <t xml:space="preserve">ΚΕΝΤΡΟ ΠΡΟΛΗΨΗΣ ΕΞΑΡΤΗΣΙΟΓΟΝΩΝ ΟΥΣΙΩΝ         Ν. ΧΑΝΙΩΝ </t>
  </si>
  <si>
    <t>ΚΕΝΤΡΟ ΠΡΟΛΗΨΗΣ ΑΠΌ ΕΞΑΡΤΗΣΙΟΓΟΝΕΣ ΟΥΣΙΕΣ Ν. ΚΟΖΑΝΗΣ "ΟΡΙΖΟΝΤΕΣ"</t>
  </si>
  <si>
    <t xml:space="preserve">ΚΕΝΤΡΟ ΠΡΟΛΗΨΗΣ ΚΑΤΆ ΤΩΝ ΕΞΑΡΤΗΣΙΟΓΟΝΩΝ ΟΥΣΙΩΝ ΣΤΟ Ν. ΚΥΚΛΑΔΩΝ </t>
  </si>
  <si>
    <t>ΚΕΝΤΡΟ ΠΡΟΛΗΨΗΣ ΝΑΡΚΩΤΙΚΩΝ Ν. ΔΩΔΕΚΑΝΗΣΟΥ ΜΕ ΕΔΡΑ ΣΤΗΝ ΚΩ "ΙΠΠΟΚΡΑΤΗΣ"</t>
  </si>
  <si>
    <t>ΚΕΝΤΡΟ ΕΝΗΜΕΡΩΣΗΣ -ΠΛΗΡΟΦΟΡΗΣΗΣ &amp; ΕΥΑΙΣΘΗΤΟΠΟΙΗΣΗΣ ΓΙΑ ΨΥΧΟΔΡΑΣΤΙΚΕΣ ΟΥΣΙΕΣ Ν. ΜΕΣΣΗΝΙΑΣ "Κ.Ε.Π.Ε.Ψ.Ο."</t>
  </si>
  <si>
    <t>ΚΕΝΤΡΟ ΕΝΗΜΕΡΩΣΗΣ &amp; ΠΡΟΛΗΨΗΣ ΚΑΤΆ ΤΩΝ ΝΑΡΚΩΤΙΚΩΝ Ν. ΚΑΣΤΟΡΙΑΣ "ΔΙΕΞΟΔΟΣ"</t>
  </si>
  <si>
    <t>ΚΕΝΤΡΟ ΠΡΟΛΗΨΗΣ ΤΗΣ ΧΡΗΣΗΣ ΤΩΝ ΕΞΑΡΤΗΣΙΟΓΟΝΩΝ ΟΥΣΙΩΝ Ν. ΘΕΣΠΡΩΤΙΑΣ "ΑΡΙΑΔΝΗ"</t>
  </si>
  <si>
    <t>ΚΕΝΤΡΟ ΠΡΟΛΗΨΗΣ ΤΗΣ ΧΡΗΣΗΣ ΤΩΝ ΕΞΑΡΤΗΣΙΟΓΟΝΩΝ ΟΥΣΙΩΝ Ν. ΡΟΔΟΠΗΣ "ΟΡΦΕΑΣ"</t>
  </si>
  <si>
    <t>ΚΕΝΤΡΟ ΠΡΟΛΗΨΗΣ ΤΗΣ ΧΡΗΣΗΣ ΤΩΝ ΕΞΑΡΤΗΣΙΟΓΟΝΩΝ ΟΥΣΙΩΝ Ν. ΧΑΛΚΙΔΙΚΗΣ " ΠΝΟΗ"</t>
  </si>
  <si>
    <t>ΚΕΝΤΡΟ ΠΡΟΛΗΨΗΣ ΤΗΣ ΧΡΗΣΗΣ ΤΩΝ ΕΞΑΡΤΗΣΙΟΓΟΝΩΝ ΟΥΣΙΩΝ Ν. ΛΑΡΙΣΑΣ "ΟΡΦΕΑΣ"</t>
  </si>
  <si>
    <t>ΚΕΝΤΡΟ ΠΡΟΛΗΨΗΣ ΤΗΣ ΧΡΗΣΗΣ ΤΩΝ ΕΞΑΡΤΗΣΙΟΓΟΝΩΝ ΟΥΣΙΩΝ Ν. ΛΕΣΒΟΥ "ΠΝΟΗ"</t>
  </si>
  <si>
    <t>ΚΕΝΤΡΟ ΠΡΟΛΗΨΗΣ ΤΗΣ ΧΡΗΣΗΣ ΤΩΝ ΕΞΑΡΤΗΣΙΟΓΟΝΩΝ ΟΥΣΙΩΝ Ν. ΚΟΡΙΝΘΙΑΣ "ΔΙΟΛΚΟΣ"</t>
  </si>
  <si>
    <t>ΚΕΝΤΡΑ ΠΡΟΛΗΨΗΣ &amp; ΕΝΗΜΕΡΩΣΗΣ ΓΙΑ ΤΙΣ ΕΞΑΡΤΗΣΙΟΓΟΝΕΣ ΟΥΣΙΕΣ Ν. ΘΕΣ/ΝΙΚΗΣ "ΣΕΙΡΙΟΣ"</t>
  </si>
  <si>
    <t xml:space="preserve">Α) ΚΕΝΤΡΙΚΟΥ ΤΟΜΕΑ Δ. ΘΕΣ/ΝΙΚΗΣ </t>
  </si>
  <si>
    <t xml:space="preserve">Β) ΑΝΑΤΟΛΙΚΟΥ ΤΟΜΕΑ ΘΕΣ/ΝΙΚΗΣ </t>
  </si>
  <si>
    <t>ΚΕΝΤΡΟ ΠΡΟΛΗΨΗΣ &amp; ΑΓΩΓΗ ΥΓΕΊΑΣ Ν. ΣΑΜΟΥ</t>
  </si>
  <si>
    <t>ΚΕΝΤΡΟ ΠΡΟΛΗΨΗΣ ΤΗΣ ΧΡΗΣΗΣ ΕΞΑΡΤΗΣΙΟΓΟΝΩΝ ΟΥΣΙΩΝ &amp; ΤΗΣ ΠΡΟΑΓΩΓΗΣ ΤΗΣ ΥΓΕΊΑΣ Ν. ΔΩΔΕΚΑΝΗΣΟΥ ΜΕ ΕΔΡΑ ΤΟ Δ. ΡΟΔΟΥ "ΔΗΜΙΟΥΡΓΙΑ"</t>
  </si>
  <si>
    <t xml:space="preserve">ΚΕΝΤΡΟ ΠΡΟΛΗΨΗΣ ΤΗΣ ΧΡΗΣΗΣ ΕΞΑΡΤΗΣΙΟΓΟΝΩΝ ΟΥΣΙΩΝ Ν. ΛΕΥΚΑΔΑΣ </t>
  </si>
  <si>
    <t>ΚΕΝΤΡΟ ΠΡΟΛΗΨΗΣ &amp; ΚΑΤΑΠΟΛΕΜΗΣΗΣ ΤΩΝ ΝΑΡΚΩΤΙΚΩΝ Ν. ΑΡΚΑΔΙΑΣ "Κ.Π.Ν.Ν.Α."</t>
  </si>
  <si>
    <t>ΚΕΝΤΡΟ ΠΡΟΛΗΨΗΣ ΓΙΑ ΤΗΝ ΚΑΤΑΠΟΛΕΜΗΣΗ ΤΩΝ ΕΞΑΡΤΗΣΙΟΓΟΝΩΝ ΟΥΣΙΩΝ ΑΝΑΤΟΛΙΚΟΥ ΤΟΜΕΑ  Ν. ΘΕΣΣΑΛΟΝΙΚΗΣ ΜΕ ΕΔΡΑ ΣΤΗΝ ΚΑΛΑΜΑΡΙΑ "ΕΛΠΙΔΑ"</t>
  </si>
  <si>
    <t>ΚΕΝΤΡΟ ΠΡΟΛΗΨΗΣ &amp; ΑΝΤΙΜΕΤΩΠΙΣΗΣ ΤΗΣ ΕΞΑΡΤΙΣΗΣ ΤΩΝ ΔΗΜΩΝ ΚΑΛΛΙΘΕΑΣ-ΜΟΣΧΑΤΟΥ &amp; ΤΑΥΡΟΥ "ΣΤΑΘΜΟΣ"</t>
  </si>
  <si>
    <t>ΚΕΝΤΡΟ ΠΡΟΛΗΨΗΣ ΚΑΤΆ ΤΩΝ ΝΑΡΚΩΤΙΚΩΝ ΚΕΦΑΛΛΟΝΙΑΣ - ΙΘΑΚΗΣ</t>
  </si>
  <si>
    <t>ΚΕΝΤΡΟ ΠΡΟΛΗΨΗΣ ΤΗΣ ΧΡΗΣΗΣ ΕΞΑΡΤΗΣΙΟΓΟΝΩΝ ΟΥΣΙΩΝ N. ΠΕΛΛΑΣ"ΟΡΑΜΑ"</t>
  </si>
  <si>
    <t>ΚΕΝΤΡΟ ΠΡΟΛΗΨΗΣ ΤΗΣ ΧΡΗΣΗΣ ΕΞΑΡΤΗΣΙΟΓΟΝΩΝ ΟΥΣΙΩΝ N. ΣΕΡΡΩΝ"ΟΑΣΙΣ"</t>
  </si>
  <si>
    <t>ΚΕΝΤΡΟ ΠΡΟΛΗΨΗΣ ΧΡΗΣΗΣ ΕΞΑΡΤΗΣΙΟΓΟΝΩΝ ΟΥΣΙΩΝ Ν. ΚΙΛΚΙΣ "ΝΗΡΕΑΣ"</t>
  </si>
  <si>
    <t>ΚΕΝΤΡΟ ΠΡΟΛΗΨΗΣ ΕΞΑΡΤΗΣΗΣ ΑΓΩΓΗΣ ΥΓΕΊΑΣ ΔΥΤΙΚΗΣ ΑΘΗΝΑΣ Δ.. ΑΙΓΑΛΕΩ-ΑΓΙΑΣ ΒΑΡΒΑΡΑΣ-ΧΑΙΔΑΡΙ</t>
  </si>
  <si>
    <t>ΚΕΝΤΡΟ ΠΡΟΛΗΨΗΣ ΤΗΣ ΧΡΗΣΗΣ ΤΩΝ ΕΞΑΡΤΗΣΙΟΓΟΝΩΝ ΟΥΣΙΩΝ Δ. ΑΧΑΡΝΩΝ "ΔΙΕΞΟΔΟΣ"</t>
  </si>
  <si>
    <t xml:space="preserve">ΚΕΝΤΡΟ ΠΡΟΛΗΨΗΣ ΤΗΣ ΧΡΗΣΗΣ ΕΞΑΡΤΗΣΙΟΓΟΝΩΝ ΟΥΣΙΩΝ Ν. ΛΑΚΩΝΙΑΣ </t>
  </si>
  <si>
    <t>ΚΕΝΤΡΟ ΠΡΟΛΗΨΗΣ ΤΗΣ ΧΡΗΣΗΣ ΤΩΝ ΕΞΑΡΤΗΣΙΟΓΟΝΩΝ ΟΥΣΙΩΝ ΜΕ ΕΔΡΑ ΔΗΜΟ ΜΥΡΙΝΑΣ ΛΗΜΝΟΥ "ΠΟΛΙΟΧΝΗ"</t>
  </si>
  <si>
    <t>ΚΕΝΤΡΟ ΠΡΟΛΗΨΗΣ ΑΠΟ ΕΞΑΡΤΗΣΙΟΓΟΝΩΝ ΟΥΣΙΩΝ ΚΑΙ ΤΗΣ ΠΡΟΑΓΩΓΗΣ ΤΗΣ ΥΓΕΙΑΣ ΤΩΝ ΔΗΜΩΝ Ν. ΣΜΥΡΝΗΣ ΚΑΙ ΑΓ.ΔΗΜΗΤΡΙΟΥ</t>
  </si>
  <si>
    <t>ΚΕΝΤΡΟ ΠΡΟΛΗΨΗΣ ΤΗΣ ΧΡΗΣΗΣ ΕΞΑΡΤΗΣΙΟΓΟΝΩΝ ΟΥΣΙΩΝ ΔΗΜΟΥ Ν. ΙΩΝΙΑΣ "ΙΡΙΔΑ"</t>
  </si>
  <si>
    <t>ΚΕΝΤΡΟ ΠΡΟΛΗΨΗΣ ΤΗΣ ΧΡΗΣΗΣ ΤΩΝ ΕΞΑΡΤΗΣΙΟΓΟΝΩΝ ΟΥΣΙΩΝ Ν.ΦΩΚΙΔΑΣ "Κ.Π.Χ.Ε.Ο."</t>
  </si>
  <si>
    <t>ΚΕΝΤΡΟ ΠΡΟΛΗΨΗΣ ΤΗΣ ΕΞΑΡΤΗΣΗΣ ΑΠΌ ΝΑΡΚΩΤΙΚΑ &amp; ΠΡΟΑΓΩΓΗΣ ΤΗΣ ΥΓΕΙΑΣ Ν. ΘΕΣ/ΝΙΚΗΣ (Δ. ΣΥΚΕΩΝ) "ΠΥΞΙΔΑ"</t>
  </si>
  <si>
    <t xml:space="preserve">ΠΟΣΟ ΚΑΤΑΒΟΛΗΣ </t>
  </si>
  <si>
    <t>ΟΡΓΑΝΙΣΜΟΣ ΚΑΤΑ ΤΩΝ ΝΑΡΚΩΤΙΚΩΝ</t>
  </si>
  <si>
    <t>(ΟΚΑΝΑ)</t>
  </si>
  <si>
    <t>Aβέρωφ 21, Αθήνα 104 33</t>
  </si>
  <si>
    <t>Τηλ.: 8898200</t>
  </si>
  <si>
    <t>Αθήνα,</t>
  </si>
  <si>
    <t>Fax : 8253760</t>
  </si>
  <si>
    <t>Αρ.Πρωτ.</t>
  </si>
  <si>
    <t xml:space="preserve">Γενική Διεύθυνση   </t>
  </si>
  <si>
    <t xml:space="preserve">Διεύθυνση Διοικητικών  </t>
  </si>
  <si>
    <t xml:space="preserve">&amp; Οικονομικών Υπηρεσιών  </t>
  </si>
  <si>
    <t xml:space="preserve">Οικονομικό Τμήμα   </t>
  </si>
  <si>
    <t>Υπηρεσία Οικονομικού Ελέγχου</t>
  </si>
  <si>
    <t xml:space="preserve">Κέντρων  Πρόληψης  </t>
  </si>
  <si>
    <t>Εσωτερική Διανομή:</t>
  </si>
  <si>
    <t>1. Τμήμα Εφαρμογών Πρόληψης</t>
  </si>
  <si>
    <t xml:space="preserve">2. Διεύθυνση Διοικητικών </t>
  </si>
  <si>
    <t xml:space="preserve">    &amp; Οικονομικών Υπηρεσιών </t>
  </si>
  <si>
    <t xml:space="preserve">     - Τμήμα Οικονομικού Ελέγχου Κ.Π.</t>
  </si>
  <si>
    <t>19-24</t>
  </si>
  <si>
    <t>Έχοντας υπόψη:</t>
  </si>
  <si>
    <t xml:space="preserve">1. Την ανάγκη χρηματοδότησης των Κέντρων Πρόληψης προκειμένου να υλοποιήσουν στις δράσεις του 3ους Προγράμματος. </t>
  </si>
  <si>
    <t xml:space="preserve">ΑΠΟΦΑΣΙΖΟΥΜΕ </t>
  </si>
  <si>
    <t>Μένη Μαλλιώρη</t>
  </si>
  <si>
    <r>
      <t>ΠΡΩΤΟΒΟΥΛΙΑ 4</t>
    </r>
    <r>
      <rPr>
        <vertAlign val="superscript"/>
        <sz val="14"/>
        <rFont val="Arial Greek"/>
        <family val="0"/>
      </rPr>
      <t xml:space="preserve">ων </t>
    </r>
    <r>
      <rPr>
        <sz val="14"/>
        <rFont val="Arial Greek"/>
        <family val="0"/>
      </rPr>
      <t>ΔΗΜΑΡΧΩΝ ΚΕΝΤΡΟ ΚΟΙΝΩΝΙΚΗΣ ΠΑΡΕΜΒΑΣΗΣ ΔΙΑΔΗΜΟΤΙΚΗ ΕΠΙΧΕΙΡΗΣΗ ΔΗΜΩΝ ΑΛΙΜΟΥ, ΑΡΓΥΡΟΥΠΟΛΕΩΣ , ΕΛΛΗΝΙΚΟΥ &amp; ΓΛΥΦΑΔΑΣ</t>
    </r>
  </si>
  <si>
    <t xml:space="preserve">ΚΕΝΤΡΟ ΠΡΟΛΗΨΗΣ &amp; ΕΝΗΜΕΡΩΣΗΣ ΚΑΤΆ ΤΩΝ ΝΑΡΚΩΤΙΚΩΝ Ν. ΦΘΙΩΤΙΔΑΣ </t>
  </si>
  <si>
    <t>ΚΕΝΤΡΟ ΠΡΟΛΗΨΗΣ ΑΠΌ ΕΞΑΡΤΗΣΙΟΓΟΝΕΣ ΟΥΣΙΕΣ Ν. ΓΡΕΒΕΝΩΝ "ΟΡΙΖΟΝΤΕΣ"</t>
  </si>
  <si>
    <t>ΚΕΝΤΡΟ ΠΡΟΛΗΨΗΣ &amp; ΕΝΗΜΕΡΩΣΗΣ ΔΥΤΙΚΟΥ ΤΟΜΕΑ Ν. ΘΕΣ/ΝΙΚΗΣ ΓΙΑ ΤΙΣ ΕΞΑΡΤΗΣΙΟΓΟΝΕΣ ΟΥΣΙΕΣ  " ΔΙΚΤΥΟ ΑΛΦΑ "</t>
  </si>
  <si>
    <t>ΚΕΝΤΡΟ ΠΡΟΛΗΨΗΣ ΕΞΑΡΤΗΣΕΩΝ &amp; ΠΡΟΑΓΩΓΗΣ ΤΗΣ ΨΥΧΙΚΗΣ ΥΓΕΊΑΣ ΔΗΜΩΝ ΧΟΛΑΡΓΟΥ ΚΑΙ             ΑΓ. ΠΑΡΑΣΚΕΥΗΣ</t>
  </si>
  <si>
    <t>ΚΕΝΤΡΟ ΠΡΟΛΗΨΗΣ ΤΗΣ ΧΡΗΣΗΣ ΕΞΑΡΤΗΣΙΟΓΟΝΩΝ ΟΥΣΙΩΝ Ν. ΗΜΑΘΙΑΣ</t>
  </si>
  <si>
    <t>ΚΕΝΤΡΟ ΠΡΟΛΗΨΗΣ ΕΞΑΡΤΗΣΙΟΓΟΝΩΝ ΟΥΣΙΩΝ Δ. ΚΗΦΙΣΙΑΣ "ΠΡΟΝΟΗ"</t>
  </si>
  <si>
    <t>ΚΕΝΤΡΟ ΠΡΟΛΗΨΗΣ ΤΗΣ ΧΡΗΣΗΣ ΕΞΑΡΤΗΣΙΟΓΟΝΩΝ ΟΥΣΙΩΝ ΔΙΑΔΗΜΟΤΙΚΗ ΕΤΑΙΡΕΙΑ ΔΗΜΩΝ ΗΛΙΟΥΠΟΛΗΣ - ΥΜΗΤΤΟΥ</t>
  </si>
  <si>
    <t xml:space="preserve">ΚΕΝΤΡΟ ΕΝΗΜΕΡΩΣΗΣ ΕΥΑΙΣΘΗΤΟΠΟΙΗΣΗΣ ΠΡΟΛΗΨΗΣ ΕΞΑΡΤΗΣΙΟΓΟΝΩΝ ΟΥΣΙΩΝ "ΕΛΠΙΔΑ ΖΩΗΣ" Ν. ΑΡΓΟΛΙΔΟΣ </t>
  </si>
  <si>
    <t>ΚΕΝΤΡΟ ΠΡΟΛΗΨΗΣ ΤΗΣ ΧΡΗΣΗΣ ΕΞΑΡΤΗΣΙΟΓΟΝΩΝ ΟΥΣΙΩΝ  "Κ.Ε.Σ.Α.Ν." Ν. ΗΡΑΚΛΕΙΟΥ</t>
  </si>
  <si>
    <t>ΚΕΝΤΡΟ ΠΡΟΛΗΨΗΣ ΤΗΣ ΧΡΗΣΗΣ ΕΞΑΡΤΗΣΙΟΓΟΝΩΝ ΟΥΣΙΩΝ ΤΩΝ ΔΗΜΩΝ ΙΛΙΟΥ,ΠΕΤΡΟΥΠΟΛΗ,ΚΑΜΑΤΕΡΟΥ "ΦΑΕΔΩΝ"</t>
  </si>
  <si>
    <t>ΚΕΝΤΡΟ ΠΡΟΛΗΨΗΣ ΤΗΣ ΧΡΗΣΗΣ ΤΩΝ ΕΞΑΡΤΗΣΙΟΓΟΝΩΝ ΟΥΣΙΩΝ ΝΟΜΟΥ ΕΥΡΥΤΑΝΙΑΣ</t>
  </si>
  <si>
    <t>Η Πρόεδρος του Δ.Σ.</t>
  </si>
  <si>
    <t>Θέμα:                   &lt;&lt; Χρηματοδότηση των 71 Κέντρων Πρόληψης&gt;&gt;</t>
  </si>
  <si>
    <t xml:space="preserve">ΥΠΟΛΟΓΙΣΜΟΣ 15,5% </t>
  </si>
  <si>
    <t xml:space="preserve"> </t>
  </si>
  <si>
    <t>ΣΥΝΟΛΙΚΟ ΥΠΟΛΟΙΠΟ</t>
  </si>
  <si>
    <r>
      <t xml:space="preserve">          Να δοθεί ποσό,που να περιλαμβάνεται στον Οικονομικό Προϋπολογισμό της οικονομικής συμμετοχής του ΟΚΑΝΑ της τρέχουσας εγκεκριμένης Προγραμματικής Σύμβασης, σύμφωνα με το έτος λειτουργίας, που διανύει το εκάστοτε Κέντρο Πρόληψης και </t>
    </r>
    <r>
      <rPr>
        <b/>
        <u val="single"/>
        <sz val="14"/>
        <rFont val="Arial"/>
        <family val="2"/>
      </rPr>
      <t xml:space="preserve">σε δέυτερη φάση </t>
    </r>
    <r>
      <rPr>
        <b/>
        <sz val="14"/>
        <rFont val="Arial"/>
        <family val="2"/>
      </rPr>
      <t>ως εξής:</t>
    </r>
  </si>
  <si>
    <t>Αρ.Πρωτ.: 466</t>
  </si>
  <si>
    <t>Αθήνα:       5/7/2012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</si>
</sst>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d/mm/yy"/>
    <numFmt numFmtId="173" formatCode="#,##0.000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51">
    <font>
      <sz val="10"/>
      <name val="Arial Greek"/>
      <family val="0"/>
    </font>
    <font>
      <sz val="12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sz val="14"/>
      <name val="Arial Greek"/>
      <family val="0"/>
    </font>
    <font>
      <b/>
      <i/>
      <sz val="14"/>
      <name val="Arial Greek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 Greek"/>
      <family val="0"/>
    </font>
    <font>
      <b/>
      <sz val="16"/>
      <name val="Arial Greek"/>
      <family val="2"/>
    </font>
    <font>
      <b/>
      <i/>
      <sz val="16"/>
      <name val="Arial Greek"/>
      <family val="0"/>
    </font>
    <font>
      <vertAlign val="superscript"/>
      <sz val="14"/>
      <name val="Arial Greek"/>
      <family val="0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8" borderId="1" applyNumberFormat="0" applyAlignment="0" applyProtection="0"/>
  </cellStyleXfs>
  <cellXfs count="50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center"/>
    </xf>
    <xf numFmtId="1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4" fontId="1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/>
    </xf>
    <xf numFmtId="1" fontId="13" fillId="0" borderId="10" xfId="0" applyNumberFormat="1" applyFont="1" applyFill="1" applyBorder="1" applyAlignment="1">
      <alignment horizontal="left"/>
    </xf>
    <xf numFmtId="4" fontId="1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4" fontId="12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4" fontId="1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4" fontId="12" fillId="0" borderId="0" xfId="0" applyNumberFormat="1" applyFont="1" applyAlignment="1">
      <alignment/>
    </xf>
    <xf numFmtId="0" fontId="5" fillId="0" borderId="10" xfId="0" applyFont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4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4" fontId="14" fillId="0" borderId="10" xfId="0" applyNumberFormat="1" applyFont="1" applyBorder="1" applyAlignment="1">
      <alignment horizontal="right"/>
    </xf>
    <xf numFmtId="4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vertical="top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="60" zoomScaleNormal="75" zoomScalePageLayoutView="0" workbookViewId="0" topLeftCell="A1">
      <selection activeCell="C8" sqref="C8"/>
    </sheetView>
  </sheetViews>
  <sheetFormatPr defaultColWidth="9.00390625" defaultRowHeight="12.75"/>
  <cols>
    <col min="2" max="2" width="89.375" style="2" customWidth="1"/>
    <col min="3" max="3" width="38.625" style="2" customWidth="1"/>
    <col min="4" max="4" width="39.625" style="3" hidden="1" customWidth="1"/>
    <col min="5" max="5" width="34.75390625" style="32" hidden="1" customWidth="1"/>
    <col min="6" max="6" width="13.125" style="0" hidden="1" customWidth="1"/>
  </cols>
  <sheetData>
    <row r="1" spans="1:5" ht="21.75" customHeight="1">
      <c r="A1" s="43" t="s">
        <v>59</v>
      </c>
      <c r="B1" s="43"/>
      <c r="C1" s="36"/>
      <c r="D1" s="10"/>
      <c r="E1" s="16"/>
    </row>
    <row r="2" spans="1:5" ht="21.75" customHeight="1">
      <c r="A2" s="43" t="s">
        <v>60</v>
      </c>
      <c r="B2" s="43"/>
      <c r="C2" s="36"/>
      <c r="D2" s="10"/>
      <c r="E2" s="16"/>
    </row>
    <row r="3" spans="1:5" ht="20.25" customHeight="1">
      <c r="A3" s="43" t="s">
        <v>61</v>
      </c>
      <c r="B3" s="43"/>
      <c r="C3" s="36" t="s">
        <v>101</v>
      </c>
      <c r="D3" s="11" t="s">
        <v>63</v>
      </c>
      <c r="E3" s="16"/>
    </row>
    <row r="4" spans="1:5" ht="18.75" customHeight="1">
      <c r="A4" s="43" t="s">
        <v>62</v>
      </c>
      <c r="B4" s="43"/>
      <c r="C4" s="36" t="s">
        <v>100</v>
      </c>
      <c r="D4" s="11" t="s">
        <v>65</v>
      </c>
      <c r="E4" s="16"/>
    </row>
    <row r="5" spans="1:5" ht="18.75" customHeight="1">
      <c r="A5" s="43" t="s">
        <v>64</v>
      </c>
      <c r="B5" s="43"/>
      <c r="C5" s="36"/>
      <c r="D5" s="10"/>
      <c r="E5" s="16"/>
    </row>
    <row r="6" spans="1:5" ht="20.25">
      <c r="A6" s="44" t="s">
        <v>66</v>
      </c>
      <c r="B6" s="44"/>
      <c r="C6" s="34"/>
      <c r="D6" s="12"/>
      <c r="E6" s="16"/>
    </row>
    <row r="7" spans="1:5" ht="18.75" customHeight="1">
      <c r="A7" s="44" t="s">
        <v>67</v>
      </c>
      <c r="B7" s="44"/>
      <c r="C7" s="34"/>
      <c r="D7" s="13"/>
      <c r="E7" s="16"/>
    </row>
    <row r="8" spans="1:5" ht="18.75" customHeight="1">
      <c r="A8" s="44" t="s">
        <v>68</v>
      </c>
      <c r="B8" s="44"/>
      <c r="C8" s="34"/>
      <c r="D8" s="13"/>
      <c r="E8" s="16"/>
    </row>
    <row r="9" spans="1:5" ht="21" customHeight="1">
      <c r="A9" s="44" t="s">
        <v>69</v>
      </c>
      <c r="B9" s="44"/>
      <c r="C9" s="34"/>
      <c r="D9" s="12"/>
      <c r="E9" s="16"/>
    </row>
    <row r="10" spans="1:5" ht="18.75" customHeight="1">
      <c r="A10" s="44" t="s">
        <v>70</v>
      </c>
      <c r="B10" s="44"/>
      <c r="C10" s="34"/>
      <c r="D10" s="13"/>
      <c r="E10" s="16"/>
    </row>
    <row r="11" spans="1:5" ht="17.25" customHeight="1">
      <c r="A11" s="44" t="s">
        <v>71</v>
      </c>
      <c r="B11" s="44"/>
      <c r="C11" s="34"/>
      <c r="D11" s="13"/>
      <c r="E11" s="16"/>
    </row>
    <row r="12" spans="1:5" ht="18.75" customHeight="1">
      <c r="A12" s="44"/>
      <c r="B12" s="44"/>
      <c r="C12" s="34"/>
      <c r="D12" s="14"/>
      <c r="E12" s="16"/>
    </row>
    <row r="13" spans="1:5" ht="18.75" customHeight="1">
      <c r="A13" s="44" t="s">
        <v>95</v>
      </c>
      <c r="B13" s="44"/>
      <c r="C13" s="44"/>
      <c r="D13" s="44"/>
      <c r="E13" s="16"/>
    </row>
    <row r="14" spans="1:5" ht="18.75" customHeight="1">
      <c r="A14" s="34"/>
      <c r="B14" s="34"/>
      <c r="C14" s="34"/>
      <c r="D14" s="34"/>
      <c r="E14" s="16"/>
    </row>
    <row r="15" spans="1:5" ht="18.75" customHeight="1">
      <c r="A15" s="49" t="s">
        <v>78</v>
      </c>
      <c r="B15" s="49"/>
      <c r="C15" s="37"/>
      <c r="D15" s="14"/>
      <c r="E15" s="16"/>
    </row>
    <row r="16" spans="1:5" ht="40.5" customHeight="1">
      <c r="A16" s="46" t="s">
        <v>79</v>
      </c>
      <c r="B16" s="46"/>
      <c r="C16" s="46"/>
      <c r="D16" s="46"/>
      <c r="E16" s="16"/>
    </row>
    <row r="17" spans="1:5" ht="40.5" customHeight="1">
      <c r="A17" s="47" t="s">
        <v>80</v>
      </c>
      <c r="B17" s="48"/>
      <c r="C17" s="48"/>
      <c r="D17" s="48"/>
      <c r="E17" s="16"/>
    </row>
    <row r="18" spans="1:5" ht="20.25" customHeight="1">
      <c r="A18" s="45" t="s">
        <v>99</v>
      </c>
      <c r="B18" s="46"/>
      <c r="C18" s="46"/>
      <c r="D18" s="46"/>
      <c r="E18" s="16"/>
    </row>
    <row r="19" spans="1:5" ht="38.25" customHeight="1">
      <c r="A19" s="46"/>
      <c r="B19" s="46"/>
      <c r="C19" s="46"/>
      <c r="D19" s="46"/>
      <c r="E19" s="16"/>
    </row>
    <row r="20" spans="1:5" ht="17.25" customHeight="1">
      <c r="A20" s="9"/>
      <c r="B20" s="9"/>
      <c r="C20" s="9"/>
      <c r="D20" s="9"/>
      <c r="E20" s="16"/>
    </row>
    <row r="21" spans="1:5" ht="20.25">
      <c r="A21" s="20"/>
      <c r="B21" s="21" t="s">
        <v>0</v>
      </c>
      <c r="C21" s="22" t="s">
        <v>58</v>
      </c>
      <c r="D21" s="22" t="s">
        <v>96</v>
      </c>
      <c r="E21" s="41" t="s">
        <v>98</v>
      </c>
    </row>
    <row r="22" spans="1:5" ht="39.75" customHeight="1">
      <c r="A22" s="23">
        <v>1</v>
      </c>
      <c r="B22" s="24" t="s">
        <v>3</v>
      </c>
      <c r="C22" s="39">
        <v>35000</v>
      </c>
      <c r="D22" s="25">
        <f>E22*15.5%</f>
        <v>26399.768949999998</v>
      </c>
      <c r="E22" s="40">
        <v>170321.09</v>
      </c>
    </row>
    <row r="23" spans="1:5" ht="39.75" customHeight="1">
      <c r="A23" s="23">
        <f>A22+1</f>
        <v>2</v>
      </c>
      <c r="B23" s="28" t="s">
        <v>4</v>
      </c>
      <c r="C23" s="39">
        <v>0</v>
      </c>
      <c r="D23" s="25">
        <f aca="true" t="shared" si="0" ref="D23:D86">E23*15.5%</f>
        <v>17112.93775</v>
      </c>
      <c r="E23" s="40">
        <v>110406.05</v>
      </c>
    </row>
    <row r="24" spans="1:5" ht="39.75" customHeight="1">
      <c r="A24" s="23">
        <f aca="true" t="shared" si="1" ref="A24:A87">A23+1</f>
        <v>3</v>
      </c>
      <c r="B24" s="24" t="s">
        <v>5</v>
      </c>
      <c r="C24" s="39">
        <v>0</v>
      </c>
      <c r="D24" s="25">
        <f t="shared" si="0"/>
        <v>14632.87885</v>
      </c>
      <c r="E24" s="40">
        <v>94405.67</v>
      </c>
    </row>
    <row r="25" spans="1:6" ht="39.75" customHeight="1">
      <c r="A25" s="23">
        <f t="shared" si="1"/>
        <v>4</v>
      </c>
      <c r="B25" s="29" t="s">
        <v>6</v>
      </c>
      <c r="C25" s="39">
        <v>0</v>
      </c>
      <c r="D25" s="25">
        <f t="shared" si="0"/>
        <v>14539.398350000001</v>
      </c>
      <c r="E25" s="40">
        <v>93802.57</v>
      </c>
      <c r="F25" s="15"/>
    </row>
    <row r="26" spans="1:5" ht="39.75" customHeight="1">
      <c r="A26" s="23">
        <f t="shared" si="1"/>
        <v>5</v>
      </c>
      <c r="B26" s="30" t="s">
        <v>7</v>
      </c>
      <c r="C26" s="39">
        <v>0</v>
      </c>
      <c r="D26" s="25">
        <f t="shared" si="0"/>
        <v>11603.35425</v>
      </c>
      <c r="E26" s="40">
        <v>74860.35</v>
      </c>
    </row>
    <row r="27" spans="1:5" ht="39.75" customHeight="1">
      <c r="A27" s="23">
        <f t="shared" si="1"/>
        <v>6</v>
      </c>
      <c r="B27" s="24" t="s">
        <v>8</v>
      </c>
      <c r="C27" s="39">
        <v>0</v>
      </c>
      <c r="D27" s="25">
        <f t="shared" si="0"/>
        <v>14495.5225</v>
      </c>
      <c r="E27" s="40">
        <v>93519.5</v>
      </c>
    </row>
    <row r="28" spans="1:5" ht="39.75" customHeight="1">
      <c r="A28" s="23">
        <f t="shared" si="1"/>
        <v>7</v>
      </c>
      <c r="B28" s="24" t="s">
        <v>9</v>
      </c>
      <c r="C28" s="39">
        <v>0</v>
      </c>
      <c r="D28" s="25">
        <f t="shared" si="0"/>
        <v>18253.0542</v>
      </c>
      <c r="E28" s="40">
        <v>117761.64</v>
      </c>
    </row>
    <row r="29" spans="1:5" ht="39.75" customHeight="1">
      <c r="A29" s="23">
        <f t="shared" si="1"/>
        <v>8</v>
      </c>
      <c r="B29" s="30" t="s">
        <v>10</v>
      </c>
      <c r="C29" s="39">
        <v>0</v>
      </c>
      <c r="D29" s="25">
        <f t="shared" si="0"/>
        <v>15014.17885</v>
      </c>
      <c r="E29" s="40">
        <v>96865.67</v>
      </c>
    </row>
    <row r="30" spans="1:5" ht="39.75" customHeight="1">
      <c r="A30" s="23">
        <f t="shared" si="1"/>
        <v>9</v>
      </c>
      <c r="B30" s="30" t="s">
        <v>11</v>
      </c>
      <c r="C30" s="39">
        <v>0</v>
      </c>
      <c r="D30" s="25">
        <f t="shared" si="0"/>
        <v>18802.74</v>
      </c>
      <c r="E30" s="40">
        <v>121308</v>
      </c>
    </row>
    <row r="31" spans="1:5" ht="39.75" customHeight="1">
      <c r="A31" s="23">
        <f t="shared" si="1"/>
        <v>10</v>
      </c>
      <c r="B31" s="29" t="s">
        <v>12</v>
      </c>
      <c r="C31" s="39">
        <v>0</v>
      </c>
      <c r="D31" s="25">
        <f t="shared" si="0"/>
        <v>13115.5451</v>
      </c>
      <c r="E31" s="40">
        <v>84616.42</v>
      </c>
    </row>
    <row r="32" spans="1:5" ht="39.75" customHeight="1">
      <c r="A32" s="23">
        <f t="shared" si="1"/>
        <v>11</v>
      </c>
      <c r="B32" s="24" t="s">
        <v>13</v>
      </c>
      <c r="C32" s="39">
        <v>0</v>
      </c>
      <c r="D32" s="25">
        <f t="shared" si="0"/>
        <v>14682.717550000001</v>
      </c>
      <c r="E32" s="40">
        <v>94727.21</v>
      </c>
    </row>
    <row r="33" spans="1:5" ht="39.75" customHeight="1">
      <c r="A33" s="23">
        <f t="shared" si="1"/>
        <v>12</v>
      </c>
      <c r="B33" s="24" t="s">
        <v>14</v>
      </c>
      <c r="C33" s="39">
        <v>0</v>
      </c>
      <c r="D33" s="25">
        <f t="shared" si="0"/>
        <v>25113.4813</v>
      </c>
      <c r="E33" s="40">
        <f>204734.46-42712</f>
        <v>162022.46</v>
      </c>
    </row>
    <row r="34" spans="1:5" ht="39.75" customHeight="1">
      <c r="A34" s="23">
        <f t="shared" si="1"/>
        <v>13</v>
      </c>
      <c r="B34" s="24" t="s">
        <v>15</v>
      </c>
      <c r="C34" s="39">
        <v>0</v>
      </c>
      <c r="D34" s="25">
        <f t="shared" si="0"/>
        <v>18708.66275</v>
      </c>
      <c r="E34" s="40">
        <v>120701.05</v>
      </c>
    </row>
    <row r="35" spans="1:5" ht="39.75" customHeight="1">
      <c r="A35" s="23">
        <f t="shared" si="1"/>
        <v>14</v>
      </c>
      <c r="B35" s="29" t="s">
        <v>16</v>
      </c>
      <c r="C35" s="39">
        <v>25000</v>
      </c>
      <c r="D35" s="25">
        <f t="shared" si="0"/>
        <v>15390.167</v>
      </c>
      <c r="E35" s="40">
        <v>99291.4</v>
      </c>
    </row>
    <row r="36" spans="1:5" ht="39.75" customHeight="1">
      <c r="A36" s="23">
        <f t="shared" si="1"/>
        <v>15</v>
      </c>
      <c r="B36" s="24" t="s">
        <v>17</v>
      </c>
      <c r="C36" s="39">
        <v>0</v>
      </c>
      <c r="D36" s="25">
        <f t="shared" si="0"/>
        <v>19887.7493</v>
      </c>
      <c r="E36" s="40">
        <v>128308.06</v>
      </c>
    </row>
    <row r="37" spans="1:5" ht="39.75" customHeight="1">
      <c r="A37" s="23">
        <f t="shared" si="1"/>
        <v>16</v>
      </c>
      <c r="B37" s="24" t="s">
        <v>57</v>
      </c>
      <c r="C37" s="39">
        <v>0</v>
      </c>
      <c r="D37" s="25">
        <f t="shared" si="0"/>
        <v>33184.0058</v>
      </c>
      <c r="E37" s="40">
        <v>214090.36</v>
      </c>
    </row>
    <row r="38" spans="1:5" ht="39.75" customHeight="1">
      <c r="A38" s="23">
        <f t="shared" si="1"/>
        <v>17</v>
      </c>
      <c r="B38" s="24" t="s">
        <v>18</v>
      </c>
      <c r="C38" s="39">
        <v>0</v>
      </c>
      <c r="D38" s="25">
        <f t="shared" si="0"/>
        <v>15141.9376</v>
      </c>
      <c r="E38" s="40">
        <v>97689.92</v>
      </c>
    </row>
    <row r="39" spans="1:5" ht="39.75" customHeight="1">
      <c r="A39" s="23">
        <f t="shared" si="1"/>
        <v>18</v>
      </c>
      <c r="B39" s="24" t="s">
        <v>19</v>
      </c>
      <c r="C39" s="39">
        <v>0</v>
      </c>
      <c r="D39" s="25">
        <f t="shared" si="0"/>
        <v>17411.287949999998</v>
      </c>
      <c r="E39" s="40">
        <v>112330.89</v>
      </c>
    </row>
    <row r="40" spans="1:5" ht="39.75" customHeight="1">
      <c r="A40" s="33" t="s">
        <v>77</v>
      </c>
      <c r="B40" s="24" t="s">
        <v>20</v>
      </c>
      <c r="C40" s="39">
        <v>0</v>
      </c>
      <c r="D40" s="25">
        <f t="shared" si="0"/>
        <v>76116.04375</v>
      </c>
      <c r="E40" s="40">
        <v>491071.25</v>
      </c>
    </row>
    <row r="41" spans="1:5" ht="39.75" customHeight="1">
      <c r="A41" s="23">
        <v>25</v>
      </c>
      <c r="B41" s="29" t="s">
        <v>21</v>
      </c>
      <c r="C41" s="39">
        <v>35000</v>
      </c>
      <c r="D41" s="25">
        <f t="shared" si="0"/>
        <v>13914.54375</v>
      </c>
      <c r="E41" s="40">
        <v>89771.25</v>
      </c>
    </row>
    <row r="42" spans="1:5" ht="39.75" customHeight="1">
      <c r="A42" s="23">
        <f t="shared" si="1"/>
        <v>26</v>
      </c>
      <c r="B42" s="29" t="s">
        <v>22</v>
      </c>
      <c r="C42" s="39">
        <v>0</v>
      </c>
      <c r="D42" s="25">
        <f t="shared" si="0"/>
        <v>14752.02425</v>
      </c>
      <c r="E42" s="40">
        <v>95174.35</v>
      </c>
    </row>
    <row r="43" spans="1:5" ht="39.75" customHeight="1">
      <c r="A43" s="23">
        <f t="shared" si="1"/>
        <v>27</v>
      </c>
      <c r="B43" s="29" t="s">
        <v>23</v>
      </c>
      <c r="C43" s="39">
        <v>0</v>
      </c>
      <c r="D43" s="25">
        <f t="shared" si="0"/>
        <v>28424.4115</v>
      </c>
      <c r="E43" s="40">
        <v>183383.3</v>
      </c>
    </row>
    <row r="44" spans="1:5" ht="39.75" customHeight="1">
      <c r="A44" s="23">
        <f t="shared" si="1"/>
        <v>28</v>
      </c>
      <c r="B44" s="30" t="s">
        <v>24</v>
      </c>
      <c r="C44" s="39">
        <v>0</v>
      </c>
      <c r="D44" s="25">
        <f t="shared" si="0"/>
        <v>19225.7877</v>
      </c>
      <c r="E44" s="40">
        <v>124037.34</v>
      </c>
    </row>
    <row r="45" spans="1:5" ht="39.75" customHeight="1">
      <c r="A45" s="23">
        <f t="shared" si="1"/>
        <v>29</v>
      </c>
      <c r="B45" s="24" t="s">
        <v>25</v>
      </c>
      <c r="C45" s="39">
        <v>30000</v>
      </c>
      <c r="D45" s="25">
        <f t="shared" si="0"/>
        <v>25443.93355</v>
      </c>
      <c r="E45" s="40">
        <v>164154.41</v>
      </c>
    </row>
    <row r="46" spans="1:5" ht="39.75" customHeight="1">
      <c r="A46" s="23">
        <f t="shared" si="1"/>
        <v>30</v>
      </c>
      <c r="B46" s="24" t="s">
        <v>44</v>
      </c>
      <c r="C46" s="39">
        <v>0</v>
      </c>
      <c r="D46" s="25">
        <f t="shared" si="0"/>
        <v>21536.5525</v>
      </c>
      <c r="E46" s="40">
        <v>138945.5</v>
      </c>
    </row>
    <row r="47" spans="1:5" ht="39.75" customHeight="1">
      <c r="A47" s="23">
        <f t="shared" si="1"/>
        <v>31</v>
      </c>
      <c r="B47" s="24" t="s">
        <v>26</v>
      </c>
      <c r="C47" s="39">
        <v>0</v>
      </c>
      <c r="D47" s="25">
        <f t="shared" si="0"/>
        <v>11369.29805</v>
      </c>
      <c r="E47" s="40">
        <v>73350.31</v>
      </c>
    </row>
    <row r="48" spans="1:5" ht="39.75" customHeight="1">
      <c r="A48" s="23">
        <f t="shared" si="1"/>
        <v>32</v>
      </c>
      <c r="B48" s="24" t="s">
        <v>27</v>
      </c>
      <c r="C48" s="39">
        <v>0</v>
      </c>
      <c r="D48" s="25">
        <f t="shared" si="0"/>
        <v>27474.6335</v>
      </c>
      <c r="E48" s="40">
        <v>177255.7</v>
      </c>
    </row>
    <row r="49" spans="1:5" ht="39.75" customHeight="1">
      <c r="A49" s="23">
        <f t="shared" si="1"/>
        <v>33</v>
      </c>
      <c r="B49" s="24" t="s">
        <v>28</v>
      </c>
      <c r="C49" s="39">
        <v>0</v>
      </c>
      <c r="D49" s="25">
        <f t="shared" si="0"/>
        <v>26822.88485</v>
      </c>
      <c r="E49" s="40">
        <v>173050.87</v>
      </c>
    </row>
    <row r="50" spans="1:5" ht="39.75" customHeight="1">
      <c r="A50" s="23">
        <f t="shared" si="1"/>
        <v>34</v>
      </c>
      <c r="B50" s="24" t="s">
        <v>29</v>
      </c>
      <c r="C50" s="39">
        <v>0</v>
      </c>
      <c r="D50" s="25">
        <f t="shared" si="0"/>
        <v>14075.9499</v>
      </c>
      <c r="E50" s="40">
        <v>90812.58</v>
      </c>
    </row>
    <row r="51" spans="1:5" ht="39.75" customHeight="1">
      <c r="A51" s="23">
        <f t="shared" si="1"/>
        <v>35</v>
      </c>
      <c r="B51" s="24" t="s">
        <v>30</v>
      </c>
      <c r="C51" s="39">
        <v>0</v>
      </c>
      <c r="D51" s="25">
        <f t="shared" si="0"/>
        <v>19720.5725</v>
      </c>
      <c r="E51" s="40">
        <v>127229.5</v>
      </c>
    </row>
    <row r="52" spans="1:5" ht="39.75" customHeight="1">
      <c r="A52" s="23">
        <f t="shared" si="1"/>
        <v>36</v>
      </c>
      <c r="B52" s="24" t="s">
        <v>31</v>
      </c>
      <c r="C52" s="39">
        <v>0</v>
      </c>
      <c r="D52" s="25">
        <f t="shared" si="0"/>
        <v>15025.4303</v>
      </c>
      <c r="E52" s="40">
        <v>96938.26</v>
      </c>
    </row>
    <row r="53" spans="1:5" ht="39.75" customHeight="1">
      <c r="A53" s="23">
        <f t="shared" si="1"/>
        <v>37</v>
      </c>
      <c r="B53" s="24" t="s">
        <v>32</v>
      </c>
      <c r="C53" s="39">
        <v>0</v>
      </c>
      <c r="D53" s="25">
        <f t="shared" si="0"/>
        <v>18057.7108</v>
      </c>
      <c r="E53" s="40">
        <v>116501.36</v>
      </c>
    </row>
    <row r="54" spans="1:5" ht="39.75" customHeight="1">
      <c r="A54" s="23">
        <f t="shared" si="1"/>
        <v>38</v>
      </c>
      <c r="B54" s="24" t="s">
        <v>33</v>
      </c>
      <c r="C54" s="39">
        <v>0</v>
      </c>
      <c r="D54" s="25">
        <f t="shared" si="0"/>
        <v>12800.732349999998</v>
      </c>
      <c r="E54" s="40">
        <v>82585.37</v>
      </c>
    </row>
    <row r="55" spans="1:5" ht="39.75" customHeight="1">
      <c r="A55" s="23">
        <f t="shared" si="1"/>
        <v>39</v>
      </c>
      <c r="B55" s="24" t="s">
        <v>34</v>
      </c>
      <c r="C55" s="39">
        <v>0</v>
      </c>
      <c r="D55" s="25">
        <f t="shared" si="0"/>
        <v>17114.4924</v>
      </c>
      <c r="E55" s="40">
        <v>110416.08</v>
      </c>
    </row>
    <row r="56" spans="1:5" ht="39.75" customHeight="1">
      <c r="A56" s="23">
        <f t="shared" si="1"/>
        <v>40</v>
      </c>
      <c r="B56" s="24" t="s">
        <v>35</v>
      </c>
      <c r="C56" s="39">
        <v>0</v>
      </c>
      <c r="D56" s="25">
        <f t="shared" si="0"/>
        <v>11111.939149999998</v>
      </c>
      <c r="E56" s="40">
        <v>71689.93</v>
      </c>
    </row>
    <row r="57" spans="1:5" ht="39.75" customHeight="1">
      <c r="A57" s="23">
        <f t="shared" si="1"/>
        <v>41</v>
      </c>
      <c r="B57" s="24" t="s">
        <v>36</v>
      </c>
      <c r="C57" s="39">
        <v>0</v>
      </c>
      <c r="D57" s="25">
        <f t="shared" si="0"/>
        <v>24116.8685</v>
      </c>
      <c r="E57" s="40">
        <v>155592.7</v>
      </c>
    </row>
    <row r="58" spans="1:5" ht="39.75" customHeight="1">
      <c r="A58" s="23">
        <f t="shared" si="1"/>
        <v>42</v>
      </c>
      <c r="B58" s="24" t="s">
        <v>37</v>
      </c>
      <c r="C58" s="39">
        <v>0</v>
      </c>
      <c r="D58" s="25" t="s">
        <v>97</v>
      </c>
      <c r="E58" s="40"/>
    </row>
    <row r="59" spans="1:5" ht="39.75" customHeight="1">
      <c r="A59" s="23"/>
      <c r="B59" s="29" t="s">
        <v>38</v>
      </c>
      <c r="C59" s="39">
        <v>0</v>
      </c>
      <c r="D59" s="25">
        <f t="shared" si="0"/>
        <v>29047.624649999998</v>
      </c>
      <c r="E59" s="40">
        <f>227290.03-39886</f>
        <v>187404.03</v>
      </c>
    </row>
    <row r="60" spans="1:5" ht="39.75" customHeight="1">
      <c r="A60" s="23"/>
      <c r="B60" s="29" t="s">
        <v>39</v>
      </c>
      <c r="C60" s="39">
        <v>0</v>
      </c>
      <c r="D60" s="25">
        <f t="shared" si="0"/>
        <v>24614.399899999997</v>
      </c>
      <c r="E60" s="40">
        <f>192810.58-34008</f>
        <v>158802.58</v>
      </c>
    </row>
    <row r="61" spans="1:5" ht="39.75" customHeight="1">
      <c r="A61" s="23">
        <v>43</v>
      </c>
      <c r="B61" s="24" t="s">
        <v>2</v>
      </c>
      <c r="C61" s="39">
        <v>0</v>
      </c>
      <c r="D61" s="25">
        <f t="shared" si="0"/>
        <v>13995.853650000001</v>
      </c>
      <c r="E61" s="40">
        <v>90295.83</v>
      </c>
    </row>
    <row r="62" spans="1:5" ht="39.75" customHeight="1">
      <c r="A62" s="23">
        <f t="shared" si="1"/>
        <v>44</v>
      </c>
      <c r="B62" s="29" t="s">
        <v>40</v>
      </c>
      <c r="C62" s="39">
        <v>0</v>
      </c>
      <c r="D62" s="25">
        <f t="shared" si="0"/>
        <v>20856.56595</v>
      </c>
      <c r="E62" s="40">
        <v>134558.49</v>
      </c>
    </row>
    <row r="63" spans="1:5" ht="39.75" customHeight="1">
      <c r="A63" s="23">
        <f t="shared" si="1"/>
        <v>45</v>
      </c>
      <c r="B63" s="24" t="s">
        <v>41</v>
      </c>
      <c r="C63" s="39">
        <v>0</v>
      </c>
      <c r="D63" s="25">
        <f t="shared" si="0"/>
        <v>13794.65435</v>
      </c>
      <c r="E63" s="40">
        <v>88997.77</v>
      </c>
    </row>
    <row r="64" spans="1:5" ht="39.75" customHeight="1">
      <c r="A64" s="23">
        <f t="shared" si="1"/>
        <v>46</v>
      </c>
      <c r="B64" s="24" t="s">
        <v>42</v>
      </c>
      <c r="C64" s="39">
        <v>0</v>
      </c>
      <c r="D64" s="25">
        <f t="shared" si="0"/>
        <v>13189.5266</v>
      </c>
      <c r="E64" s="40">
        <v>85093.72</v>
      </c>
    </row>
    <row r="65" spans="1:5" ht="39.75" customHeight="1">
      <c r="A65" s="23">
        <f t="shared" si="1"/>
        <v>47</v>
      </c>
      <c r="B65" s="24" t="s">
        <v>43</v>
      </c>
      <c r="C65" s="39">
        <v>10000</v>
      </c>
      <c r="D65" s="25">
        <f t="shared" si="0"/>
        <v>16440.34935</v>
      </c>
      <c r="E65" s="40">
        <v>106066.77</v>
      </c>
    </row>
    <row r="66" spans="1:5" ht="39.75" customHeight="1">
      <c r="A66" s="23">
        <f t="shared" si="1"/>
        <v>48</v>
      </c>
      <c r="B66" s="24" t="s">
        <v>45</v>
      </c>
      <c r="C66" s="39">
        <v>0</v>
      </c>
      <c r="D66" s="25">
        <f t="shared" si="0"/>
        <v>15314.8866</v>
      </c>
      <c r="E66" s="40">
        <v>98805.72</v>
      </c>
    </row>
    <row r="67" spans="1:5" ht="39.75" customHeight="1">
      <c r="A67" s="23">
        <f t="shared" si="1"/>
        <v>49</v>
      </c>
      <c r="B67" s="24" t="s">
        <v>46</v>
      </c>
      <c r="C67" s="39">
        <v>15000</v>
      </c>
      <c r="D67" s="25">
        <f t="shared" si="0"/>
        <v>15815.2142</v>
      </c>
      <c r="E67" s="40">
        <v>102033.64</v>
      </c>
    </row>
    <row r="68" spans="1:5" ht="39.75" customHeight="1">
      <c r="A68" s="23">
        <f t="shared" si="1"/>
        <v>50</v>
      </c>
      <c r="B68" s="24" t="s">
        <v>47</v>
      </c>
      <c r="C68" s="39">
        <v>0</v>
      </c>
      <c r="D68" s="25">
        <f t="shared" si="0"/>
        <v>16607.18515</v>
      </c>
      <c r="E68" s="40">
        <v>107143.13</v>
      </c>
    </row>
    <row r="69" spans="1:5" ht="39.75" customHeight="1">
      <c r="A69" s="23">
        <f t="shared" si="1"/>
        <v>51</v>
      </c>
      <c r="B69" s="24" t="s">
        <v>48</v>
      </c>
      <c r="C69" s="39">
        <v>0</v>
      </c>
      <c r="D69" s="25">
        <f t="shared" si="0"/>
        <v>9207.30535</v>
      </c>
      <c r="E69" s="40">
        <v>59401.97</v>
      </c>
    </row>
    <row r="70" spans="1:5" ht="39.75" customHeight="1">
      <c r="A70" s="23">
        <f t="shared" si="1"/>
        <v>52</v>
      </c>
      <c r="B70" s="24" t="s">
        <v>49</v>
      </c>
      <c r="C70" s="39">
        <v>0</v>
      </c>
      <c r="D70" s="25">
        <f t="shared" si="0"/>
        <v>13695.5365</v>
      </c>
      <c r="E70" s="40">
        <v>88358.3</v>
      </c>
    </row>
    <row r="71" spans="1:5" ht="39.75" customHeight="1">
      <c r="A71" s="23">
        <f t="shared" si="1"/>
        <v>53</v>
      </c>
      <c r="B71" s="24" t="s">
        <v>50</v>
      </c>
      <c r="C71" s="39">
        <v>0</v>
      </c>
      <c r="D71" s="25">
        <f t="shared" si="0"/>
        <v>16682.4392</v>
      </c>
      <c r="E71" s="40">
        <v>107628.64</v>
      </c>
    </row>
    <row r="72" spans="1:5" ht="39.75" customHeight="1">
      <c r="A72" s="23">
        <f t="shared" si="1"/>
        <v>54</v>
      </c>
      <c r="B72" s="24" t="s">
        <v>51</v>
      </c>
      <c r="C72" s="39">
        <v>25000</v>
      </c>
      <c r="D72" s="25">
        <f t="shared" si="0"/>
        <v>25706.41365</v>
      </c>
      <c r="E72" s="40">
        <v>165847.83</v>
      </c>
    </row>
    <row r="73" spans="1:5" ht="39.75" customHeight="1">
      <c r="A73" s="23">
        <f t="shared" si="1"/>
        <v>55</v>
      </c>
      <c r="B73" s="24" t="s">
        <v>52</v>
      </c>
      <c r="C73" s="39">
        <v>0</v>
      </c>
      <c r="D73" s="25">
        <f t="shared" si="0"/>
        <v>22358.9236</v>
      </c>
      <c r="E73" s="40">
        <v>144251.12</v>
      </c>
    </row>
    <row r="74" spans="1:5" ht="39.75" customHeight="1">
      <c r="A74" s="23">
        <f t="shared" si="1"/>
        <v>56</v>
      </c>
      <c r="B74" s="24" t="s">
        <v>53</v>
      </c>
      <c r="C74" s="39">
        <v>0</v>
      </c>
      <c r="D74" s="25">
        <f t="shared" si="0"/>
        <v>11152.17715</v>
      </c>
      <c r="E74" s="40">
        <v>71949.53</v>
      </c>
    </row>
    <row r="75" spans="1:5" ht="39.75" customHeight="1">
      <c r="A75" s="23">
        <f t="shared" si="1"/>
        <v>57</v>
      </c>
      <c r="B75" s="24" t="s">
        <v>54</v>
      </c>
      <c r="C75" s="39">
        <v>0</v>
      </c>
      <c r="D75" s="25">
        <f t="shared" si="0"/>
        <v>13665.1596</v>
      </c>
      <c r="E75" s="40">
        <v>88162.32</v>
      </c>
    </row>
    <row r="76" spans="1:5" ht="39.75" customHeight="1">
      <c r="A76" s="23">
        <f t="shared" si="1"/>
        <v>58</v>
      </c>
      <c r="B76" s="24" t="s">
        <v>55</v>
      </c>
      <c r="C76" s="39">
        <v>0</v>
      </c>
      <c r="D76" s="25">
        <f t="shared" si="0"/>
        <v>8453.7341</v>
      </c>
      <c r="E76" s="40">
        <v>54540.22</v>
      </c>
    </row>
    <row r="77" spans="1:5" ht="39.75" customHeight="1">
      <c r="A77" s="23">
        <f t="shared" si="1"/>
        <v>59</v>
      </c>
      <c r="B77" s="24" t="s">
        <v>56</v>
      </c>
      <c r="C77" s="39">
        <v>0</v>
      </c>
      <c r="D77" s="25">
        <f t="shared" si="0"/>
        <v>13302.4131</v>
      </c>
      <c r="E77" s="40">
        <f>103198.02-17376</f>
        <v>85822.02</v>
      </c>
    </row>
    <row r="78" spans="1:5" ht="39.75" customHeight="1">
      <c r="A78" s="23">
        <f t="shared" si="1"/>
        <v>60</v>
      </c>
      <c r="B78" s="30" t="s">
        <v>82</v>
      </c>
      <c r="C78" s="39">
        <v>0</v>
      </c>
      <c r="D78" s="25">
        <f t="shared" si="0"/>
        <v>140110.80695</v>
      </c>
      <c r="E78" s="40">
        <v>903940.69</v>
      </c>
    </row>
    <row r="79" spans="1:5" ht="39.75" customHeight="1">
      <c r="A79" s="23">
        <f t="shared" si="1"/>
        <v>61</v>
      </c>
      <c r="B79" s="24" t="s">
        <v>83</v>
      </c>
      <c r="C79" s="39">
        <v>0</v>
      </c>
      <c r="D79" s="25">
        <f t="shared" si="0"/>
        <v>9794.95375</v>
      </c>
      <c r="E79" s="40">
        <v>63193.25</v>
      </c>
    </row>
    <row r="80" spans="1:5" ht="39.75" customHeight="1">
      <c r="A80" s="23">
        <f t="shared" si="1"/>
        <v>62</v>
      </c>
      <c r="B80" s="24" t="s">
        <v>84</v>
      </c>
      <c r="C80" s="39">
        <v>0</v>
      </c>
      <c r="D80" s="25">
        <f t="shared" si="0"/>
        <v>13607.184949999999</v>
      </c>
      <c r="E80" s="40">
        <v>87788.29</v>
      </c>
    </row>
    <row r="81" spans="1:5" ht="39.75" customHeight="1">
      <c r="A81" s="23">
        <f t="shared" si="1"/>
        <v>63</v>
      </c>
      <c r="B81" s="24" t="s">
        <v>85</v>
      </c>
      <c r="C81" s="39">
        <v>0</v>
      </c>
      <c r="D81" s="25">
        <f t="shared" si="0"/>
        <v>18083.154049999997</v>
      </c>
      <c r="E81" s="40">
        <v>116665.51</v>
      </c>
    </row>
    <row r="82" spans="1:5" ht="39.75" customHeight="1">
      <c r="A82" s="23">
        <f t="shared" si="1"/>
        <v>64</v>
      </c>
      <c r="B82" s="24" t="s">
        <v>86</v>
      </c>
      <c r="C82" s="39">
        <v>0</v>
      </c>
      <c r="D82" s="25">
        <f t="shared" si="0"/>
        <v>12420.97615</v>
      </c>
      <c r="E82" s="40">
        <v>80135.33</v>
      </c>
    </row>
    <row r="83" spans="1:5" ht="39.75" customHeight="1">
      <c r="A83" s="23">
        <f t="shared" si="1"/>
        <v>65</v>
      </c>
      <c r="B83" s="24" t="s">
        <v>87</v>
      </c>
      <c r="C83" s="39">
        <v>0</v>
      </c>
      <c r="D83" s="25">
        <f t="shared" si="0"/>
        <v>8605.8077</v>
      </c>
      <c r="E83" s="40">
        <v>55521.34</v>
      </c>
    </row>
    <row r="84" spans="1:5" ht="39.75" customHeight="1">
      <c r="A84" s="23">
        <f t="shared" si="1"/>
        <v>66</v>
      </c>
      <c r="B84" s="24" t="s">
        <v>88</v>
      </c>
      <c r="C84" s="39">
        <v>0</v>
      </c>
      <c r="D84" s="25">
        <f t="shared" si="0"/>
        <v>11208.8591</v>
      </c>
      <c r="E84" s="40">
        <v>72315.22</v>
      </c>
    </row>
    <row r="85" spans="1:5" ht="39.75" customHeight="1">
      <c r="A85" s="23">
        <f t="shared" si="1"/>
        <v>67</v>
      </c>
      <c r="B85" s="24" t="s">
        <v>89</v>
      </c>
      <c r="C85" s="39">
        <v>0</v>
      </c>
      <c r="D85" s="25">
        <f t="shared" si="0"/>
        <v>9909.2988</v>
      </c>
      <c r="E85" s="40">
        <v>63930.96</v>
      </c>
    </row>
    <row r="86" spans="1:5" ht="39.75" customHeight="1">
      <c r="A86" s="23">
        <f t="shared" si="1"/>
        <v>68</v>
      </c>
      <c r="B86" s="24" t="s">
        <v>90</v>
      </c>
      <c r="C86" s="39">
        <v>0</v>
      </c>
      <c r="D86" s="25">
        <f t="shared" si="0"/>
        <v>7932.7915</v>
      </c>
      <c r="E86" s="40">
        <v>51179.3</v>
      </c>
    </row>
    <row r="87" spans="1:5" ht="39.75" customHeight="1">
      <c r="A87" s="23">
        <f t="shared" si="1"/>
        <v>69</v>
      </c>
      <c r="B87" s="24" t="s">
        <v>91</v>
      </c>
      <c r="C87" s="39">
        <v>0</v>
      </c>
      <c r="D87" s="25">
        <f>E87*15.5%</f>
        <v>7827.26595</v>
      </c>
      <c r="E87" s="40">
        <v>50498.49</v>
      </c>
    </row>
    <row r="88" spans="1:5" ht="39.75" customHeight="1">
      <c r="A88" s="23">
        <f>A87+1</f>
        <v>70</v>
      </c>
      <c r="B88" s="24" t="s">
        <v>92</v>
      </c>
      <c r="C88" s="39">
        <v>0</v>
      </c>
      <c r="D88" s="25">
        <f>E88*15.5%</f>
        <v>16667.4786</v>
      </c>
      <c r="E88" s="40">
        <v>107532.12</v>
      </c>
    </row>
    <row r="89" spans="1:5" ht="39.75" customHeight="1">
      <c r="A89" s="23">
        <f>A88+1</f>
        <v>71</v>
      </c>
      <c r="B89" s="24" t="s">
        <v>93</v>
      </c>
      <c r="C89" s="39">
        <v>0</v>
      </c>
      <c r="D89" s="25">
        <f>E89*15.5%</f>
        <v>4743.04495</v>
      </c>
      <c r="E89" s="40">
        <v>30600.29</v>
      </c>
    </row>
    <row r="90" spans="1:5" ht="39.75" customHeight="1">
      <c r="A90" s="23"/>
      <c r="B90" s="26" t="s">
        <v>1</v>
      </c>
      <c r="C90" s="27">
        <f>SUM(C22:C89)</f>
        <v>175000</v>
      </c>
      <c r="D90" s="27">
        <f>SUM(D22:D89)</f>
        <v>1295405.18245</v>
      </c>
      <c r="E90" s="38">
        <f>SUM(E22:E89)</f>
        <v>8357452.789999997</v>
      </c>
    </row>
    <row r="91" spans="1:4" ht="17.25" customHeight="1">
      <c r="A91" s="31"/>
      <c r="B91" s="4"/>
      <c r="C91" s="4"/>
      <c r="D91" s="17"/>
    </row>
    <row r="92" spans="1:4" ht="19.5" customHeight="1">
      <c r="A92" s="31"/>
      <c r="B92" s="4"/>
      <c r="C92" s="4"/>
      <c r="D92" s="17"/>
    </row>
    <row r="93" spans="2:3" ht="20.25">
      <c r="B93" s="1"/>
      <c r="C93" s="1"/>
    </row>
    <row r="94" spans="1:4" ht="21.75" customHeight="1">
      <c r="A94" s="42"/>
      <c r="B94" s="42"/>
      <c r="C94" s="35" t="s">
        <v>94</v>
      </c>
      <c r="D94" s="35"/>
    </row>
    <row r="95" spans="1:3" ht="21.75" customHeight="1">
      <c r="A95" s="18"/>
      <c r="B95" s="18"/>
      <c r="C95" s="3"/>
    </row>
    <row r="96" spans="1:3" ht="21.75" customHeight="1">
      <c r="A96" s="18"/>
      <c r="B96" s="18"/>
      <c r="C96" s="3"/>
    </row>
    <row r="97" spans="1:3" ht="21.75" customHeight="1">
      <c r="A97" s="18"/>
      <c r="B97" s="18"/>
      <c r="C97" s="3"/>
    </row>
    <row r="98" spans="2:4" ht="20.25">
      <c r="B98" s="6"/>
      <c r="C98" s="35" t="s">
        <v>81</v>
      </c>
      <c r="D98" s="35"/>
    </row>
    <row r="99" spans="2:3" ht="20.25">
      <c r="B99" s="19"/>
      <c r="C99" s="19"/>
    </row>
    <row r="100" spans="2:3" ht="20.25">
      <c r="B100" s="7"/>
      <c r="C100" s="7"/>
    </row>
    <row r="101" spans="2:3" ht="20.25">
      <c r="B101" s="5"/>
      <c r="C101" s="5"/>
    </row>
    <row r="102" spans="2:3" ht="20.25">
      <c r="B102" s="5"/>
      <c r="C102" s="5"/>
    </row>
    <row r="103" spans="2:3" ht="20.25">
      <c r="B103" s="5"/>
      <c r="C103" s="5"/>
    </row>
    <row r="104" spans="2:3" ht="20.25">
      <c r="B104" s="8" t="s">
        <v>72</v>
      </c>
      <c r="C104" s="8"/>
    </row>
    <row r="105" spans="2:3" ht="20.25">
      <c r="B105" s="5" t="s">
        <v>73</v>
      </c>
      <c r="C105" s="5"/>
    </row>
    <row r="106" spans="2:3" ht="20.25">
      <c r="B106" s="5" t="s">
        <v>74</v>
      </c>
      <c r="C106" s="5"/>
    </row>
    <row r="107" spans="2:3" ht="20.25">
      <c r="B107" s="5" t="s">
        <v>75</v>
      </c>
      <c r="C107" s="5"/>
    </row>
    <row r="108" spans="2:3" ht="20.25">
      <c r="B108" s="5" t="s">
        <v>76</v>
      </c>
      <c r="C108" s="5"/>
    </row>
  </sheetData>
  <sheetProtection/>
  <mergeCells count="17">
    <mergeCell ref="A15:B15"/>
    <mergeCell ref="A7:B7"/>
    <mergeCell ref="A8:B8"/>
    <mergeCell ref="A18:D19"/>
    <mergeCell ref="A17:D17"/>
    <mergeCell ref="A16:D16"/>
    <mergeCell ref="A9:B9"/>
    <mergeCell ref="A10:B10"/>
    <mergeCell ref="A11:B11"/>
    <mergeCell ref="A12:B12"/>
    <mergeCell ref="A13:D13"/>
    <mergeCell ref="A1:B1"/>
    <mergeCell ref="A2:B2"/>
    <mergeCell ref="A3:B3"/>
    <mergeCell ref="A4:B4"/>
    <mergeCell ref="A5:B5"/>
    <mergeCell ref="A6:B6"/>
  </mergeCells>
  <printOptions/>
  <pageMargins left="0.56" right="0.98" top="0.64" bottom="0.95" header="0.17" footer="0.2"/>
  <pageSetup fitToHeight="5" horizontalDpi="300" verticalDpi="300" orientation="portrait" paperSize="9" scale="54" r:id="rId2"/>
  <headerFooter alignWithMargins="0">
    <oddFooter>&amp;CΣελίδα &amp;P από &amp;N</oddFooter>
  </headerFooter>
  <rowBreaks count="2" manualBreakCount="2">
    <brk id="42" max="5" man="1"/>
    <brk id="7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ΟΚΑΝΑ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lplagianak</cp:lastModifiedBy>
  <cp:lastPrinted>2012-07-03T09:13:07Z</cp:lastPrinted>
  <dcterms:created xsi:type="dcterms:W3CDTF">1998-06-16T06:56:59Z</dcterms:created>
  <dcterms:modified xsi:type="dcterms:W3CDTF">2012-08-20T11:11:04Z</dcterms:modified>
  <cp:category/>
  <cp:version/>
  <cp:contentType/>
  <cp:contentStatus/>
</cp:coreProperties>
</file>